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0" yWindow="15380" windowWidth="25100" windowHeight="10060" activeTab="0"/>
  </bookViews>
  <sheets>
    <sheet name="Sheet1" sheetId="1" r:id="rId1"/>
  </sheets>
  <definedNames>
    <definedName name="_xlnm.Print_Area" localSheetId="0">'Sheet1'!$A$1:$F$130</definedName>
    <definedName name="QB_COLUMN_76200" localSheetId="0" hidden="1">'Sheet1'!#REF!</definedName>
    <definedName name="QB_DATA_0" localSheetId="0" hidden="1">'Sheet1'!$3:$3,'Sheet1'!$4:$4,'Sheet1'!$7:$7,'Sheet1'!$10:$10,'Sheet1'!$11:$11,'Sheet1'!#REF!,'Sheet1'!$14:$14,'Sheet1'!$15:$15,'Sheet1'!#REF!,'Sheet1'!$16:$16,'Sheet1'!$17:$17,'Sheet1'!$20:$20,'Sheet1'!$23:$23,'Sheet1'!$28:$28,'Sheet1'!$29:$29,'Sheet1'!$30:$30</definedName>
    <definedName name="QB_DATA_1" localSheetId="0" hidden="1">'Sheet1'!$32:$32,'Sheet1'!$33:$33,'Sheet1'!$34:$34,'Sheet1'!$37:$37,'Sheet1'!$40:$40,'Sheet1'!$41:$41,'Sheet1'!$42:$42,'Sheet1'!#REF!,'Sheet1'!$50:$50,'Sheet1'!$51:$51,'Sheet1'!$52:$52,'Sheet1'!$53:$53,'Sheet1'!$56:$56,'Sheet1'!$57:$57,'Sheet1'!$60:$60,'Sheet1'!#REF!</definedName>
    <definedName name="QB_DATA_2" localSheetId="0" hidden="1">'Sheet1'!$63:$63,'Sheet1'!$64:$64,'Sheet1'!#REF!,'Sheet1'!$67:$67,'Sheet1'!$68:$68,'Sheet1'!#REF!,'Sheet1'!$71:$71,'Sheet1'!$74:$74,'Sheet1'!$75:$75,'Sheet1'!$79:$79,'Sheet1'!$80:$80,'Sheet1'!$81:$81,'Sheet1'!$82:$82,'Sheet1'!$85:$85,'Sheet1'!$86:$86,'Sheet1'!$90:$90</definedName>
    <definedName name="QB_DATA_3" localSheetId="0" hidden="1">'Sheet1'!$91:$91,'Sheet1'!$94:$94,'Sheet1'!$95:$95,'Sheet1'!$96:$96,'Sheet1'!$105:$105,'Sheet1'!$106:$106,'Sheet1'!$107:$107,'Sheet1'!$108:$108,'Sheet1'!$109:$109,'Sheet1'!$110:$110,'Sheet1'!$111:$111,'Sheet1'!$114:$114,'Sheet1'!$117:$117,'Sheet1'!$118:$118,'Sheet1'!#REF!,'Sheet1'!$121:$121</definedName>
    <definedName name="QB_DATA_4" localSheetId="0" hidden="1">'Sheet1'!#REF!,'Sheet1'!$124:$124,'Sheet1'!#REF!,'Sheet1'!$127:$127,'Sheet1'!#REF!</definedName>
    <definedName name="QB_FORMULA_0" localSheetId="0" hidden="1">'Sheet1'!$E$5,'Sheet1'!$E$8,'Sheet1'!$E$12,'Sheet1'!$E$18,'Sheet1'!$E$21,'Sheet1'!$E$25,'Sheet1'!$E$35,'Sheet1'!$E$38,'Sheet1'!$E$43,'Sheet1'!#REF!,'Sheet1'!$E$47,'Sheet1'!$E$54,'Sheet1'!$E$58,'Sheet1'!$E$61,'Sheet1'!$E$65,'Sheet1'!$E$69</definedName>
    <definedName name="QB_FORMULA_1" localSheetId="0" hidden="1">'Sheet1'!$E$72,'Sheet1'!$E$77,'Sheet1'!$E$83,'Sheet1'!$E$88,'Sheet1'!$E$92,'Sheet1'!$E$97,'Sheet1'!$E$112,'Sheet1'!$E$115,'Sheet1'!$E$119,'Sheet1'!$E$122,'Sheet1'!$E$125,'Sheet1'!$E$128,'Sheet1'!#REF!,'Sheet1'!$E$129,'Sheet1'!$E$130</definedName>
    <definedName name="QB_ROW_100230" localSheetId="0" hidden="1">'Sheet1'!$D$121</definedName>
    <definedName name="QB_ROW_103020" localSheetId="0" hidden="1">'Sheet1'!$C$123</definedName>
    <definedName name="QB_ROW_103320" localSheetId="0" hidden="1">'Sheet1'!$C$125</definedName>
    <definedName name="QB_ROW_104230" localSheetId="0" hidden="1">'Sheet1'!$D$124</definedName>
    <definedName name="QB_ROW_109230" localSheetId="0" hidden="1">'Sheet1'!$D$51</definedName>
    <definedName name="QB_ROW_11020" localSheetId="0" hidden="1">'Sheet1'!$C$2</definedName>
    <definedName name="QB_ROW_11320" localSheetId="0" hidden="1">'Sheet1'!$C$5</definedName>
    <definedName name="QB_ROW_120230" localSheetId="0" hidden="1">'Sheet1'!$D$15</definedName>
    <definedName name="QB_ROW_121230" localSheetId="0" hidden="1">'Sheet1'!#REF!</definedName>
    <definedName name="QB_ROW_122020" localSheetId="0" hidden="1">'Sheet1'!$C$70</definedName>
    <definedName name="QB_ROW_12230" localSheetId="0" hidden="1">'Sheet1'!$D$3</definedName>
    <definedName name="QB_ROW_122320" localSheetId="0" hidden="1">'Sheet1'!$C$72</definedName>
    <definedName name="QB_ROW_123230" localSheetId="0" hidden="1">'Sheet1'!$D$71</definedName>
    <definedName name="QB_ROW_126230" localSheetId="0" hidden="1">'Sheet1'!$D$33</definedName>
    <definedName name="QB_ROW_129020" localSheetId="0" hidden="1">'Sheet1'!$C$116</definedName>
    <definedName name="QB_ROW_129320" localSheetId="0" hidden="1">'Sheet1'!$C$119</definedName>
    <definedName name="QB_ROW_130230" localSheetId="0" hidden="1">'Sheet1'!$D$117</definedName>
    <definedName name="QB_ROW_131230" localSheetId="0" hidden="1">'Sheet1'!$D$118</definedName>
    <definedName name="QB_ROW_132230" localSheetId="0" hidden="1">'Sheet1'!$D$82</definedName>
    <definedName name="QB_ROW_13230" localSheetId="0" hidden="1">'Sheet1'!$D$4</definedName>
    <definedName name="QB_ROW_135230" localSheetId="0" hidden="1">'Sheet1'!#REF!</definedName>
    <definedName name="QB_ROW_139020" localSheetId="0" hidden="1">'Sheet1'!$C$36</definedName>
    <definedName name="QB_ROW_139320" localSheetId="0" hidden="1">'Sheet1'!$C$38</definedName>
    <definedName name="QB_ROW_140230" localSheetId="0" hidden="1">'Sheet1'!$D$37</definedName>
    <definedName name="QB_ROW_141230" localSheetId="0" hidden="1">'Sheet1'!$D$57</definedName>
    <definedName name="QB_ROW_142020" localSheetId="0" hidden="1">'Sheet1'!#REF!</definedName>
    <definedName name="QB_ROW_142320" localSheetId="0" hidden="1">'Sheet1'!#REF!</definedName>
    <definedName name="QB_ROW_143230" localSheetId="0" hidden="1">'Sheet1'!#REF!</definedName>
    <definedName name="QB_ROW_144020" localSheetId="0" hidden="1">'Sheet1'!#REF!</definedName>
    <definedName name="QB_ROW_144320" localSheetId="0" hidden="1">'Sheet1'!#REF!</definedName>
    <definedName name="QB_ROW_145230" localSheetId="0" hidden="1">'Sheet1'!#REF!</definedName>
    <definedName name="QB_ROW_146230" localSheetId="0" hidden="1">'Sheet1'!$D$105</definedName>
    <definedName name="QB_ROW_147230" localSheetId="0" hidden="1">'Sheet1'!$D$96</definedName>
    <definedName name="QB_ROW_149020" localSheetId="0" hidden="1">'Sheet1'!$C$126</definedName>
    <definedName name="QB_ROW_149320" localSheetId="0" hidden="1">'Sheet1'!$C$128</definedName>
    <definedName name="QB_ROW_15020" localSheetId="0" hidden="1">'Sheet1'!$C$6</definedName>
    <definedName name="QB_ROW_150230" localSheetId="0" hidden="1">'Sheet1'!$D$127</definedName>
    <definedName name="QB_ROW_151230" localSheetId="0" hidden="1">'Sheet1'!$D$34</definedName>
    <definedName name="QB_ROW_152230" localSheetId="0" hidden="1">'Sheet1'!#REF!</definedName>
    <definedName name="QB_ROW_153020" localSheetId="0" hidden="1">'Sheet1'!$C$113</definedName>
    <definedName name="QB_ROW_15320" localSheetId="0" hidden="1">'Sheet1'!$C$8</definedName>
    <definedName name="QB_ROW_153320" localSheetId="0" hidden="1">'Sheet1'!$C$115</definedName>
    <definedName name="QB_ROW_154230" localSheetId="0" hidden="1">'Sheet1'!$D$114</definedName>
    <definedName name="QB_ROW_158230" localSheetId="0" hidden="1">'Sheet1'!#REF!</definedName>
    <definedName name="QB_ROW_16230" localSheetId="0" hidden="1">'Sheet1'!$D$7</definedName>
    <definedName name="QB_ROW_166020" localSheetId="0" hidden="1">'Sheet1'!$C$19</definedName>
    <definedName name="QB_ROW_166320" localSheetId="0" hidden="1">'Sheet1'!$C$21</definedName>
    <definedName name="QB_ROW_167230" localSheetId="0" hidden="1">'Sheet1'!$D$20</definedName>
    <definedName name="QB_ROW_17020" localSheetId="0" hidden="1">'Sheet1'!$C$9</definedName>
    <definedName name="QB_ROW_17320" localSheetId="0" hidden="1">'Sheet1'!$C$12</definedName>
    <definedName name="QB_ROW_181230" localSheetId="0" hidden="1">'Sheet1'!#REF!</definedName>
    <definedName name="QB_ROW_182230" localSheetId="0" hidden="1">'Sheet1'!#REF!</definedName>
    <definedName name="QB_ROW_18230" localSheetId="0" hidden="1">'Sheet1'!$D$10</definedName>
    <definedName name="QB_ROW_18301" localSheetId="0" hidden="1">'Sheet1'!$A$130</definedName>
    <definedName name="QB_ROW_185230" localSheetId="0" hidden="1">'Sheet1'!$D$41</definedName>
    <definedName name="QB_ROW_186230" localSheetId="0" hidden="1">'Sheet1'!$D$42</definedName>
    <definedName name="QB_ROW_187230" localSheetId="0" hidden="1">'Sheet1'!$D$64</definedName>
    <definedName name="QB_ROW_188230" localSheetId="0" hidden="1">'Sheet1'!$D$75</definedName>
    <definedName name="QB_ROW_189230" localSheetId="0" hidden="1">'Sheet1'!$D$50</definedName>
    <definedName name="QB_ROW_190230" localSheetId="0" hidden="1">'Sheet1'!$D$110</definedName>
    <definedName name="QB_ROW_191230" localSheetId="0" hidden="1">'Sheet1'!$D$111</definedName>
    <definedName name="QB_ROW_20012" localSheetId="0" hidden="1">'Sheet1'!$B$1</definedName>
    <definedName name="QB_ROW_20230" localSheetId="0" hidden="1">'Sheet1'!$D$11</definedName>
    <definedName name="QB_ROW_20312" localSheetId="0" hidden="1">'Sheet1'!$B$47</definedName>
    <definedName name="QB_ROW_21012" localSheetId="0" hidden="1">'Sheet1'!$B$48</definedName>
    <definedName name="QB_ROW_21020" localSheetId="0" hidden="1">'Sheet1'!$C$13</definedName>
    <definedName name="QB_ROW_21312" localSheetId="0" hidden="1">'Sheet1'!$B$129</definedName>
    <definedName name="QB_ROW_21320" localSheetId="0" hidden="1">'Sheet1'!$C$18</definedName>
    <definedName name="QB_ROW_22230" localSheetId="0" hidden="1">'Sheet1'!$D$14</definedName>
    <definedName name="QB_ROW_23230" localSheetId="0" hidden="1">'Sheet1'!$D$17</definedName>
    <definedName name="QB_ROW_24020" localSheetId="0" hidden="1">'Sheet1'!$C$49</definedName>
    <definedName name="QB_ROW_24320" localSheetId="0" hidden="1">'Sheet1'!$C$54</definedName>
    <definedName name="QB_ROW_30020" localSheetId="0" hidden="1">'Sheet1'!$C$55</definedName>
    <definedName name="QB_ROW_30320" localSheetId="0" hidden="1">'Sheet1'!$C$58</definedName>
    <definedName name="QB_ROW_31230" localSheetId="0" hidden="1">'Sheet1'!$D$56</definedName>
    <definedName name="QB_ROW_36020" localSheetId="0" hidden="1">'Sheet1'!$C$59</definedName>
    <definedName name="QB_ROW_36320" localSheetId="0" hidden="1">'Sheet1'!$C$61</definedName>
    <definedName name="QB_ROW_39230" localSheetId="0" hidden="1">'Sheet1'!$D$60</definedName>
    <definedName name="QB_ROW_40230" localSheetId="0" hidden="1">'Sheet1'!#REF!</definedName>
    <definedName name="QB_ROW_42020" localSheetId="0" hidden="1">'Sheet1'!$C$62</definedName>
    <definedName name="QB_ROW_42320" localSheetId="0" hidden="1">'Sheet1'!$C$65</definedName>
    <definedName name="QB_ROW_43230" localSheetId="0" hidden="1">'Sheet1'!$D$63</definedName>
    <definedName name="QB_ROW_45020" localSheetId="0" hidden="1">'Sheet1'!$C$66</definedName>
    <definedName name="QB_ROW_45320" localSheetId="0" hidden="1">'Sheet1'!$C$69</definedName>
    <definedName name="QB_ROW_46230" localSheetId="0" hidden="1">'Sheet1'!#REF!</definedName>
    <definedName name="QB_ROW_52230" localSheetId="0" hidden="1">'Sheet1'!$D$16</definedName>
    <definedName name="QB_ROW_53020" localSheetId="0" hidden="1">'Sheet1'!$C$22</definedName>
    <definedName name="QB_ROW_53320" localSheetId="0" hidden="1">'Sheet1'!$C$25</definedName>
    <definedName name="QB_ROW_54230" localSheetId="0" hidden="1">'Sheet1'!$D$23</definedName>
    <definedName name="QB_ROW_55020" localSheetId="0" hidden="1">'Sheet1'!$C$26</definedName>
    <definedName name="QB_ROW_55320" localSheetId="0" hidden="1">'Sheet1'!$C$35</definedName>
    <definedName name="QB_ROW_57230" localSheetId="0" hidden="1">'Sheet1'!$D$28</definedName>
    <definedName name="QB_ROW_59230" localSheetId="0" hidden="1">'Sheet1'!$D$30</definedName>
    <definedName name="QB_ROW_61230" localSheetId="0" hidden="1">'Sheet1'!$D$29</definedName>
    <definedName name="QB_ROW_62230" localSheetId="0" hidden="1">'Sheet1'!$D$32</definedName>
    <definedName name="QB_ROW_65020" localSheetId="0" hidden="1">'Sheet1'!$C$39</definedName>
    <definedName name="QB_ROW_65320" localSheetId="0" hidden="1">'Sheet1'!$C$43</definedName>
    <definedName name="QB_ROW_66230" localSheetId="0" hidden="1">'Sheet1'!$D$40</definedName>
    <definedName name="QB_ROW_68230" localSheetId="0" hidden="1">'Sheet1'!$D$52</definedName>
    <definedName name="QB_ROW_69230" localSheetId="0" hidden="1">'Sheet1'!$D$53</definedName>
    <definedName name="QB_ROW_72230" localSheetId="0" hidden="1">'Sheet1'!$D$67</definedName>
    <definedName name="QB_ROW_73230" localSheetId="0" hidden="1">'Sheet1'!$D$68</definedName>
    <definedName name="QB_ROW_74020" localSheetId="0" hidden="1">'Sheet1'!$C$73</definedName>
    <definedName name="QB_ROW_74320" localSheetId="0" hidden="1">'Sheet1'!$C$77</definedName>
    <definedName name="QB_ROW_75230" localSheetId="0" hidden="1">'Sheet1'!$D$74</definedName>
    <definedName name="QB_ROW_76020" localSheetId="0" hidden="1">'Sheet1'!$C$78</definedName>
    <definedName name="QB_ROW_76320" localSheetId="0" hidden="1">'Sheet1'!$C$83</definedName>
    <definedName name="QB_ROW_77230" localSheetId="0" hidden="1">'Sheet1'!$D$79</definedName>
    <definedName name="QB_ROW_78230" localSheetId="0" hidden="1">'Sheet1'!$D$80</definedName>
    <definedName name="QB_ROW_79230" localSheetId="0" hidden="1">'Sheet1'!$D$81</definedName>
    <definedName name="QB_ROW_80020" localSheetId="0" hidden="1">'Sheet1'!$C$84</definedName>
    <definedName name="QB_ROW_80320" localSheetId="0" hidden="1">'Sheet1'!$C$88</definedName>
    <definedName name="QB_ROW_81230" localSheetId="0" hidden="1">'Sheet1'!$D$85</definedName>
    <definedName name="QB_ROW_82230" localSheetId="0" hidden="1">'Sheet1'!$D$86</definedName>
    <definedName name="QB_ROW_83020" localSheetId="0" hidden="1">'Sheet1'!$C$89</definedName>
    <definedName name="QB_ROW_83320" localSheetId="0" hidden="1">'Sheet1'!$C$92</definedName>
    <definedName name="QB_ROW_84230" localSheetId="0" hidden="1">'Sheet1'!$D$90</definedName>
    <definedName name="QB_ROW_85230" localSheetId="0" hidden="1">'Sheet1'!$D$91</definedName>
    <definedName name="QB_ROW_89020" localSheetId="0" hidden="1">'Sheet1'!$C$104</definedName>
    <definedName name="QB_ROW_89320" localSheetId="0" hidden="1">'Sheet1'!$C$112</definedName>
    <definedName name="QB_ROW_90230" localSheetId="0" hidden="1">'Sheet1'!$D$106</definedName>
    <definedName name="QB_ROW_91230" localSheetId="0" hidden="1">'Sheet1'!$D$107</definedName>
    <definedName name="QB_ROW_92230" localSheetId="0" hidden="1">'Sheet1'!$D$108</definedName>
    <definedName name="QB_ROW_93230" localSheetId="0" hidden="1">'Sheet1'!$D$109</definedName>
    <definedName name="QB_ROW_94020" localSheetId="0" hidden="1">'Sheet1'!$C$93</definedName>
    <definedName name="QB_ROW_94320" localSheetId="0" hidden="1">'Sheet1'!$C$97</definedName>
    <definedName name="QB_ROW_95230" localSheetId="0" hidden="1">'Sheet1'!$D$94</definedName>
    <definedName name="QB_ROW_96230" localSheetId="0" hidden="1">'Sheet1'!$D$95</definedName>
    <definedName name="QB_ROW_97020" localSheetId="0" hidden="1">'Sheet1'!$C$120</definedName>
    <definedName name="QB_ROW_97320" localSheetId="0" hidden="1">'Sheet1'!$C$122</definedName>
    <definedName name="QBCANSUPPORTUPDATE" localSheetId="0">TRUE</definedName>
    <definedName name="QBCOMPANYFILENAME" localSheetId="0">"S:\QBKilbuck\Kilbuck Township.QBW"</definedName>
    <definedName name="QBENDDATE" localSheetId="0">20131231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8</definedName>
    <definedName name="QBREPORTCOMPANYID" localSheetId="0">"0df42b6d99c2495c9f3a2c7d50870be3"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4</definedName>
    <definedName name="QBSTARTDATE" localSheetId="0">20130101</definedName>
  </definedNames>
  <calcPr fullCalcOnLoad="1"/>
</workbook>
</file>

<file path=xl/sharedStrings.xml><?xml version="1.0" encoding="utf-8"?>
<sst xmlns="http://schemas.openxmlformats.org/spreadsheetml/2006/main" count="130" uniqueCount="130">
  <si>
    <t>Income</t>
  </si>
  <si>
    <t>301.000 · REAL ESTATE TAXES</t>
  </si>
  <si>
    <t>301.100 · Real Estate Taxes - Current</t>
  </si>
  <si>
    <t>301.300 · Real Estate Taxes - Delinquent</t>
  </si>
  <si>
    <t>Total 301.000 · REAL ESTATE TAXES</t>
  </si>
  <si>
    <t>305.000 · OCCUPATIONAL TAXES</t>
  </si>
  <si>
    <t>305.100 · LST, DQ EMS Tax</t>
  </si>
  <si>
    <t>Total 305.000 · OCCUPATIONAL TAXES</t>
  </si>
  <si>
    <t>310.000 · LOCAL ENABLING TAXES</t>
  </si>
  <si>
    <t>310.100 · Real Estate Transfer Taxes</t>
  </si>
  <si>
    <t>Total 310.000 · LOCAL ENABLING TAXES</t>
  </si>
  <si>
    <t>321.000 · LICENSES &amp; PERMITS</t>
  </si>
  <si>
    <t>321.410 · Permits</t>
  </si>
  <si>
    <t>321.415 · Lien Letters</t>
  </si>
  <si>
    <t>321.730 · Mechanical Devices</t>
  </si>
  <si>
    <t>321.800 · Cable TV Franchise Fees</t>
  </si>
  <si>
    <t>Total 321.000 · LICENSES &amp; PERMITS</t>
  </si>
  <si>
    <t>331.000 · FINES</t>
  </si>
  <si>
    <t>331.110 · Vehcle Code Violations</t>
  </si>
  <si>
    <t>Total 331.000 · FINES</t>
  </si>
  <si>
    <t>341.000 · INTEREST, RENTS &amp; ROYALTIES</t>
  </si>
  <si>
    <t>341.100 · Interest</t>
  </si>
  <si>
    <t>Total 341.000 · INTEREST, RENTS &amp; ROYALTIES</t>
  </si>
  <si>
    <t>355.000 · INTERGOVERNMENT REVENUE</t>
  </si>
  <si>
    <t>355.015 · Public Util Realty Trnsfr Tax</t>
  </si>
  <si>
    <t>355.020 · Regional Asset District</t>
  </si>
  <si>
    <t>355.080 · Alcohol Beverage Licenses</t>
  </si>
  <si>
    <t>355.100 · Foreign Fire Ins Premium</t>
  </si>
  <si>
    <t>355.122 · 1% County Sales Tax</t>
  </si>
  <si>
    <t>355.220 · Recycling Rebate</t>
  </si>
  <si>
    <t>Total 355.000 · INTERGOVERNMENT REVENUE</t>
  </si>
  <si>
    <t>361.000 · ZONING &amp; SUBDIVISION</t>
  </si>
  <si>
    <t>361.340 · Hearing Fees</t>
  </si>
  <si>
    <t>Total 361.000 · ZONING &amp; SUBDIVISION</t>
  </si>
  <si>
    <t>380.000 · MISCELLANEOUS REVENUES</t>
  </si>
  <si>
    <t>380.100 · Administrative Office Misc</t>
  </si>
  <si>
    <t>380.103 · Engineering Reimbursements</t>
  </si>
  <si>
    <t>380.104 · Legal Reimbursements</t>
  </si>
  <si>
    <t>Total 380.000 · MISCELLANEOUS REVENUES</t>
  </si>
  <si>
    <t>Total Income</t>
  </si>
  <si>
    <t>Expense</t>
  </si>
  <si>
    <t>400.000 · GENERAL GOV'T - SUPERVISORS</t>
  </si>
  <si>
    <t>400.101 · Supervisor Expenses</t>
  </si>
  <si>
    <t>400.300 · Avonworth &amp; Accord Park Dues</t>
  </si>
  <si>
    <t>400.420 · Dues &amp; Memberships</t>
  </si>
  <si>
    <t>400.440 · Meetings</t>
  </si>
  <si>
    <t>Total 400.000 · GENERAL GOV'T - SUPERVISORS</t>
  </si>
  <si>
    <t>402.000 · FINANCIAL ADMIN</t>
  </si>
  <si>
    <t>402.115 · Audting &amp; Professional Services</t>
  </si>
  <si>
    <t>402.200 · Bank Fees</t>
  </si>
  <si>
    <t>Total 402.000 · FINANCIAL ADMIN</t>
  </si>
  <si>
    <t>403.000 · TAX COLLECTOR</t>
  </si>
  <si>
    <t>403.200 · Professional Services</t>
  </si>
  <si>
    <t>Total 403.000 · TAX COLLECTOR</t>
  </si>
  <si>
    <t>404.000 · LAW</t>
  </si>
  <si>
    <t>404.130 · Legal Services</t>
  </si>
  <si>
    <t>404.133 · Reimbursable Legal Serices</t>
  </si>
  <si>
    <t>Total 404.000 · LAW</t>
  </si>
  <si>
    <t>405.000 · BORO SECRETARY/TREASURER</t>
  </si>
  <si>
    <t>405.341 · Advertising/Filing Fees</t>
  </si>
  <si>
    <t>405.342 · Printing</t>
  </si>
  <si>
    <t>Total 405.000 · BORO SECRETARY/TREASURER</t>
  </si>
  <si>
    <t>406.000 · GENERAL GOV'T ADMINISTRATION</t>
  </si>
  <si>
    <t>406.100 · Borough Services</t>
  </si>
  <si>
    <t>Total 406.000 · GENERAL GOV'T ADMINISTRATION</t>
  </si>
  <si>
    <t>408.000 · ENGINEERING</t>
  </si>
  <si>
    <t>408.310 · Engineering Services</t>
  </si>
  <si>
    <t>408.313 · Reimbursable Engineering Servic</t>
  </si>
  <si>
    <t>Total 408.000 · ENGINEERING</t>
  </si>
  <si>
    <t>409.000 · BUILDINGS &amp; PLANT</t>
  </si>
  <si>
    <t>409.100 · Repairs &amp; Supplies</t>
  </si>
  <si>
    <t>409.200 · Insurance</t>
  </si>
  <si>
    <t>409.360 · Utilities</t>
  </si>
  <si>
    <t>409.400 · Landscaping</t>
  </si>
  <si>
    <t>Total 409.000 · BUILDINGS &amp; PLANT</t>
  </si>
  <si>
    <t>410.000 · POLICe</t>
  </si>
  <si>
    <t>410.100 · Police Protection</t>
  </si>
  <si>
    <t>410.105 · Pension Plans</t>
  </si>
  <si>
    <t>Total 410.000 · POLICe</t>
  </si>
  <si>
    <t>411.000 · FIRE</t>
  </si>
  <si>
    <t>411.100 · VT Fire Co.</t>
  </si>
  <si>
    <t>411.480 · Fire Hydrant Rental</t>
  </si>
  <si>
    <t>Total 411.000 · FIRE</t>
  </si>
  <si>
    <t>413.000 · CODE ENFORCEMENT</t>
  </si>
  <si>
    <t>413.122 · Codification of Ordinances</t>
  </si>
  <si>
    <t>413.200 · Permits</t>
  </si>
  <si>
    <t>413.300 · Variance Hearing</t>
  </si>
  <si>
    <t>Total 413.000 · CODE ENFORCEMENT</t>
  </si>
  <si>
    <t>433.000 · HIGHWAYS, ROADS &amp; STREETS</t>
  </si>
  <si>
    <t>433.245 · Salt Deicers</t>
  </si>
  <si>
    <t>433.300 · Snow &amp; Ice Removal</t>
  </si>
  <si>
    <t>433.305 · Signs</t>
  </si>
  <si>
    <t>433.310 · Street Lights</t>
  </si>
  <si>
    <t>433.315 · Capital Current</t>
  </si>
  <si>
    <t>433.317 · Capital Futures</t>
  </si>
  <si>
    <t>433.320 · Roadside Maintenance</t>
  </si>
  <si>
    <t>Total 433.000 · HIGHWAYS, ROADS &amp; STREETS</t>
  </si>
  <si>
    <t>454.000 · PARKS</t>
  </si>
  <si>
    <t>454.100 · Avon Park</t>
  </si>
  <si>
    <t>Total 454.000 · PARKS</t>
  </si>
  <si>
    <t>457.000 · CIVIL &amp; MILITARY CELEBRATIONS</t>
  </si>
  <si>
    <t>457.100 · Parades</t>
  </si>
  <si>
    <t>457.200 · 4th of July</t>
  </si>
  <si>
    <t>Total 457.000 · CIVIL &amp; MILITARY CELEBRATIONS</t>
  </si>
  <si>
    <t>471.000 · DEBT PRINCIPAL</t>
  </si>
  <si>
    <t>471.450 · PNC Paving Prin Ln#603010914</t>
  </si>
  <si>
    <t>Total 471.000 · DEBT PRINCIPAL</t>
  </si>
  <si>
    <t>472.000 · DEBT INTEREST</t>
  </si>
  <si>
    <t>472.300 · PNC Bank Paving Int Ln#60301091</t>
  </si>
  <si>
    <t>Total 472.000 · DEBT INTEREST</t>
  </si>
  <si>
    <t>491.000 · NON-GOVERNMENTAL EXPENDITURES</t>
  </si>
  <si>
    <t>491.100 · Real Estate Tax Refund</t>
  </si>
  <si>
    <t>Total 491.000 · NON-GOVERNMENTAL EXPENDITURES</t>
  </si>
  <si>
    <t>Total Expense</t>
  </si>
  <si>
    <t>Net Income</t>
  </si>
  <si>
    <t>310.210 · Earned Income Taxes</t>
  </si>
  <si>
    <t>342.200 · Rental Income</t>
  </si>
  <si>
    <t>355.050 · Liquid Fuels Tax</t>
  </si>
  <si>
    <t>408.314 · Wet Weather Engineering Services</t>
  </si>
  <si>
    <t>410.106 · Court Fines</t>
  </si>
  <si>
    <t>414.000 · PLANNING &amp; ZONING</t>
  </si>
  <si>
    <t>414.455 · Comprehensive Plan</t>
  </si>
  <si>
    <t>421.000 · TOWNSHIP PROPERTY</t>
  </si>
  <si>
    <t>421.370 · Outside Contracting</t>
  </si>
  <si>
    <t>Total 421.000 · TOWNSHIP PROPERTY</t>
  </si>
  <si>
    <t>Total 414.000 · PLANNING &amp; ZONING</t>
  </si>
  <si>
    <t>355.009 · Impact Fee</t>
  </si>
  <si>
    <t>390.000 · BUDGETARY RESERVE</t>
  </si>
  <si>
    <t>390.100 · Budgetary Reserve</t>
  </si>
  <si>
    <t>Total 390.000 · BUDGETARY RESERVE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</si>
</sst>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0;\-#,##0.00;0.00"/>
    <numFmt numFmtId="166" formatCode="#,##0.0%;\-#,##0.0%;0.0%"/>
  </numFmts>
  <fonts count="39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164" fontId="3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showGridLines="0" tabSelected="1" workbookViewId="0" topLeftCell="A118">
      <selection activeCell="F130" sqref="A1:F130"/>
    </sheetView>
  </sheetViews>
  <sheetFormatPr defaultColWidth="8.8515625" defaultRowHeight="12.75"/>
  <cols>
    <col min="1" max="3" width="3.00390625" style="7" customWidth="1"/>
    <col min="4" max="4" width="59.140625" style="7" customWidth="1"/>
    <col min="5" max="5" width="11.140625" style="8" bestFit="1" customWidth="1"/>
    <col min="6" max="16384" width="8.8515625" style="3" customWidth="1"/>
  </cols>
  <sheetData>
    <row r="1" spans="1:5" ht="15.75">
      <c r="A1" s="1"/>
      <c r="B1" s="1" t="s">
        <v>0</v>
      </c>
      <c r="C1" s="1"/>
      <c r="D1" s="1"/>
      <c r="E1" s="2"/>
    </row>
    <row r="2" spans="1:5" ht="15.75">
      <c r="A2" s="1"/>
      <c r="B2" s="1"/>
      <c r="C2" s="1" t="s">
        <v>1</v>
      </c>
      <c r="D2" s="1"/>
      <c r="E2" s="2"/>
    </row>
    <row r="3" spans="1:5" ht="15">
      <c r="A3" s="1"/>
      <c r="B3" s="1"/>
      <c r="C3" s="1"/>
      <c r="D3" s="1" t="s">
        <v>2</v>
      </c>
      <c r="E3" s="2">
        <v>304500</v>
      </c>
    </row>
    <row r="4" spans="1:5" ht="15.75" thickBot="1">
      <c r="A4" s="1"/>
      <c r="B4" s="1"/>
      <c r="C4" s="1"/>
      <c r="D4" s="1" t="s">
        <v>3</v>
      </c>
      <c r="E4" s="4">
        <v>10000</v>
      </c>
    </row>
    <row r="5" spans="1:5" ht="15">
      <c r="A5" s="1"/>
      <c r="B5" s="1"/>
      <c r="C5" s="1" t="s">
        <v>4</v>
      </c>
      <c r="D5" s="1"/>
      <c r="E5" s="2">
        <f>ROUND(SUM(E2:E4),5)</f>
        <v>314500</v>
      </c>
    </row>
    <row r="6" spans="1:5" ht="25.5" customHeight="1">
      <c r="A6" s="1"/>
      <c r="B6" s="1"/>
      <c r="C6" s="1" t="s">
        <v>5</v>
      </c>
      <c r="D6" s="1"/>
      <c r="E6" s="2"/>
    </row>
    <row r="7" spans="1:5" ht="15.75" thickBot="1">
      <c r="A7" s="1"/>
      <c r="B7" s="1"/>
      <c r="C7" s="1"/>
      <c r="D7" s="1" t="s">
        <v>6</v>
      </c>
      <c r="E7" s="4">
        <v>600</v>
      </c>
    </row>
    <row r="8" spans="1:5" ht="15">
      <c r="A8" s="1"/>
      <c r="B8" s="1"/>
      <c r="C8" s="1" t="s">
        <v>7</v>
      </c>
      <c r="D8" s="1"/>
      <c r="E8" s="2">
        <f>ROUND(SUM(E6:E7),5)</f>
        <v>600</v>
      </c>
    </row>
    <row r="9" spans="1:5" ht="25.5" customHeight="1">
      <c r="A9" s="1"/>
      <c r="B9" s="1"/>
      <c r="C9" s="1" t="s">
        <v>8</v>
      </c>
      <c r="D9" s="1"/>
      <c r="E9" s="2"/>
    </row>
    <row r="10" spans="1:5" ht="15">
      <c r="A10" s="1"/>
      <c r="B10" s="1"/>
      <c r="C10" s="1"/>
      <c r="D10" s="1" t="s">
        <v>9</v>
      </c>
      <c r="E10" s="2">
        <v>10000</v>
      </c>
    </row>
    <row r="11" spans="1:5" ht="15.75" thickBot="1">
      <c r="A11" s="1"/>
      <c r="B11" s="1"/>
      <c r="C11" s="1"/>
      <c r="D11" s="1" t="s">
        <v>115</v>
      </c>
      <c r="E11" s="2">
        <v>110000</v>
      </c>
    </row>
    <row r="12" spans="1:5" ht="15.75" thickTop="1">
      <c r="A12" s="1"/>
      <c r="B12" s="1"/>
      <c r="C12" s="1" t="s">
        <v>10</v>
      </c>
      <c r="D12" s="1"/>
      <c r="E12" s="9">
        <f>ROUND(SUM(E9:E11),5)</f>
        <v>120000</v>
      </c>
    </row>
    <row r="13" spans="1:5" ht="25.5" customHeight="1">
      <c r="A13" s="1"/>
      <c r="B13" s="1"/>
      <c r="C13" s="1" t="s">
        <v>11</v>
      </c>
      <c r="D13" s="1"/>
      <c r="E13" s="2"/>
    </row>
    <row r="14" spans="1:5" ht="15">
      <c r="A14" s="1"/>
      <c r="B14" s="1"/>
      <c r="C14" s="1"/>
      <c r="D14" s="1" t="s">
        <v>12</v>
      </c>
      <c r="E14" s="2">
        <v>6500</v>
      </c>
    </row>
    <row r="15" spans="1:5" ht="15">
      <c r="A15" s="1"/>
      <c r="B15" s="1"/>
      <c r="C15" s="1"/>
      <c r="D15" s="1" t="s">
        <v>13</v>
      </c>
      <c r="E15" s="2">
        <v>300</v>
      </c>
    </row>
    <row r="16" spans="1:5" ht="15">
      <c r="A16" s="1"/>
      <c r="B16" s="1"/>
      <c r="C16" s="1"/>
      <c r="D16" s="1" t="s">
        <v>14</v>
      </c>
      <c r="E16" s="2">
        <v>2000</v>
      </c>
    </row>
    <row r="17" spans="1:5" ht="15.75" thickBot="1">
      <c r="A17" s="1"/>
      <c r="B17" s="1"/>
      <c r="C17" s="1"/>
      <c r="D17" s="1" t="s">
        <v>15</v>
      </c>
      <c r="E17" s="4">
        <v>15000</v>
      </c>
    </row>
    <row r="18" spans="1:5" ht="15">
      <c r="A18" s="1"/>
      <c r="B18" s="1"/>
      <c r="C18" s="1" t="s">
        <v>16</v>
      </c>
      <c r="D18" s="1"/>
      <c r="E18" s="2">
        <f>ROUND(SUM(E13:E17),5)</f>
        <v>23800</v>
      </c>
    </row>
    <row r="19" spans="1:5" ht="25.5" customHeight="1">
      <c r="A19" s="1"/>
      <c r="B19" s="1"/>
      <c r="C19" s="1" t="s">
        <v>17</v>
      </c>
      <c r="D19" s="1"/>
      <c r="E19" s="2"/>
    </row>
    <row r="20" spans="1:5" ht="15.75" thickBot="1">
      <c r="A20" s="1"/>
      <c r="B20" s="1"/>
      <c r="C20" s="1"/>
      <c r="D20" s="1" t="s">
        <v>18</v>
      </c>
      <c r="E20" s="4">
        <v>10000</v>
      </c>
    </row>
    <row r="21" spans="1:5" ht="15">
      <c r="A21" s="1"/>
      <c r="B21" s="1"/>
      <c r="C21" s="1" t="s">
        <v>19</v>
      </c>
      <c r="D21" s="1"/>
      <c r="E21" s="2">
        <f>ROUND(SUM(E19:E20),5)</f>
        <v>10000</v>
      </c>
    </row>
    <row r="22" spans="1:5" ht="25.5" customHeight="1">
      <c r="A22" s="1"/>
      <c r="B22" s="1"/>
      <c r="C22" s="1" t="s">
        <v>20</v>
      </c>
      <c r="D22" s="1"/>
      <c r="E22" s="2"/>
    </row>
    <row r="23" spans="1:5" ht="15">
      <c r="A23" s="1"/>
      <c r="B23" s="1"/>
      <c r="C23" s="1"/>
      <c r="D23" s="1" t="s">
        <v>21</v>
      </c>
      <c r="E23" s="10">
        <v>20</v>
      </c>
    </row>
    <row r="24" spans="1:5" ht="15.75" thickBot="1">
      <c r="A24" s="1"/>
      <c r="B24" s="1"/>
      <c r="C24" s="1"/>
      <c r="D24" s="1" t="s">
        <v>116</v>
      </c>
      <c r="E24" s="11">
        <v>4200</v>
      </c>
    </row>
    <row r="25" spans="1:5" ht="15.75" thickTop="1">
      <c r="A25" s="1"/>
      <c r="B25" s="1"/>
      <c r="C25" s="1" t="s">
        <v>22</v>
      </c>
      <c r="D25" s="1"/>
      <c r="E25" s="2">
        <f>ROUND(SUM(E22:E24),5)</f>
        <v>4220</v>
      </c>
    </row>
    <row r="26" spans="1:5" ht="25.5" customHeight="1">
      <c r="A26" s="1"/>
      <c r="B26" s="1"/>
      <c r="C26" s="1" t="s">
        <v>23</v>
      </c>
      <c r="D26" s="1"/>
      <c r="E26" s="2"/>
    </row>
    <row r="27" spans="1:5" ht="15">
      <c r="A27" s="1"/>
      <c r="B27" s="1"/>
      <c r="C27" s="1"/>
      <c r="D27" s="1" t="s">
        <v>126</v>
      </c>
      <c r="E27" s="2">
        <v>100</v>
      </c>
    </row>
    <row r="28" spans="1:5" ht="15">
      <c r="A28" s="1"/>
      <c r="B28" s="1"/>
      <c r="C28" s="1"/>
      <c r="D28" s="1" t="s">
        <v>24</v>
      </c>
      <c r="E28" s="2">
        <v>300</v>
      </c>
    </row>
    <row r="29" spans="1:5" ht="15">
      <c r="A29" s="1"/>
      <c r="B29" s="1"/>
      <c r="C29" s="1"/>
      <c r="D29" s="1" t="s">
        <v>25</v>
      </c>
      <c r="E29" s="2">
        <v>2000</v>
      </c>
    </row>
    <row r="30" spans="1:5" ht="15">
      <c r="A30" s="1"/>
      <c r="B30" s="1"/>
      <c r="C30" s="1"/>
      <c r="D30" s="1" t="s">
        <v>117</v>
      </c>
      <c r="E30" s="2">
        <v>29600</v>
      </c>
    </row>
    <row r="31" spans="1:5" ht="15">
      <c r="A31" s="1"/>
      <c r="B31" s="1"/>
      <c r="C31" s="1"/>
      <c r="D31" s="1" t="s">
        <v>26</v>
      </c>
      <c r="E31" s="2">
        <v>450</v>
      </c>
    </row>
    <row r="32" spans="1:5" ht="15">
      <c r="A32" s="1"/>
      <c r="B32" s="1"/>
      <c r="C32" s="1"/>
      <c r="D32" s="1" t="s">
        <v>27</v>
      </c>
      <c r="E32" s="2">
        <v>5500</v>
      </c>
    </row>
    <row r="33" spans="1:5" ht="15">
      <c r="A33" s="1"/>
      <c r="B33" s="1"/>
      <c r="C33" s="1"/>
      <c r="D33" s="1" t="s">
        <v>28</v>
      </c>
      <c r="E33" s="2">
        <v>12000</v>
      </c>
    </row>
    <row r="34" spans="1:5" ht="15.75" thickBot="1">
      <c r="A34" s="1"/>
      <c r="B34" s="1"/>
      <c r="C34" s="1"/>
      <c r="D34" s="1" t="s">
        <v>29</v>
      </c>
      <c r="E34" s="4">
        <v>400</v>
      </c>
    </row>
    <row r="35" spans="1:5" ht="15">
      <c r="A35" s="1"/>
      <c r="B35" s="1"/>
      <c r="C35" s="1" t="s">
        <v>30</v>
      </c>
      <c r="D35" s="1"/>
      <c r="E35" s="2">
        <f>ROUND(SUM(E26:E34),5)</f>
        <v>50350</v>
      </c>
    </row>
    <row r="36" spans="1:5" ht="25.5" customHeight="1">
      <c r="A36" s="1"/>
      <c r="B36" s="1"/>
      <c r="C36" s="1" t="s">
        <v>31</v>
      </c>
      <c r="D36" s="1"/>
      <c r="E36" s="2"/>
    </row>
    <row r="37" spans="1:5" ht="15.75" thickBot="1">
      <c r="A37" s="1"/>
      <c r="B37" s="1"/>
      <c r="C37" s="1"/>
      <c r="D37" s="1" t="s">
        <v>32</v>
      </c>
      <c r="E37" s="4">
        <v>600</v>
      </c>
    </row>
    <row r="38" spans="1:5" ht="15">
      <c r="A38" s="1"/>
      <c r="B38" s="1"/>
      <c r="C38" s="1" t="s">
        <v>33</v>
      </c>
      <c r="D38" s="1"/>
      <c r="E38" s="2">
        <f>ROUND(SUM(E36:E37),5)</f>
        <v>600</v>
      </c>
    </row>
    <row r="39" spans="1:5" ht="25.5" customHeight="1">
      <c r="A39" s="1"/>
      <c r="B39" s="1"/>
      <c r="C39" s="1" t="s">
        <v>34</v>
      </c>
      <c r="D39" s="1"/>
      <c r="E39" s="2"/>
    </row>
    <row r="40" spans="1:5" ht="15">
      <c r="A40" s="1"/>
      <c r="B40" s="1"/>
      <c r="C40" s="1"/>
      <c r="D40" s="1" t="s">
        <v>35</v>
      </c>
      <c r="E40" s="2">
        <v>1000</v>
      </c>
    </row>
    <row r="41" spans="1:5" ht="15">
      <c r="A41" s="1"/>
      <c r="B41" s="1"/>
      <c r="C41" s="1"/>
      <c r="D41" s="1" t="s">
        <v>36</v>
      </c>
      <c r="E41" s="2">
        <v>1000</v>
      </c>
    </row>
    <row r="42" spans="1:5" ht="15.75" thickBot="1">
      <c r="A42" s="1"/>
      <c r="B42" s="1"/>
      <c r="C42" s="1"/>
      <c r="D42" s="1" t="s">
        <v>37</v>
      </c>
      <c r="E42" s="4">
        <v>1000</v>
      </c>
    </row>
    <row r="43" spans="1:5" ht="15">
      <c r="A43" s="1"/>
      <c r="B43" s="1"/>
      <c r="C43" s="1" t="s">
        <v>38</v>
      </c>
      <c r="D43" s="1"/>
      <c r="E43" s="2">
        <f>ROUND(SUM(E39:E42),5)</f>
        <v>3000</v>
      </c>
    </row>
    <row r="44" spans="1:5" ht="25.5" customHeight="1">
      <c r="A44" s="1"/>
      <c r="B44" s="1"/>
      <c r="C44" s="1" t="s">
        <v>127</v>
      </c>
      <c r="D44" s="1"/>
      <c r="E44" s="2"/>
    </row>
    <row r="45" spans="1:5" ht="15.75" thickBot="1">
      <c r="A45" s="1"/>
      <c r="B45" s="1"/>
      <c r="C45" s="1"/>
      <c r="D45" s="1" t="s">
        <v>128</v>
      </c>
      <c r="E45" s="11">
        <v>20000</v>
      </c>
    </row>
    <row r="46" spans="1:5" ht="15.75" thickTop="1">
      <c r="A46" s="1"/>
      <c r="B46" s="1"/>
      <c r="C46" s="1" t="s">
        <v>129</v>
      </c>
      <c r="D46" s="1"/>
      <c r="E46" s="2">
        <f>ROUND(SUM(E45:E45),5)</f>
        <v>20000</v>
      </c>
    </row>
    <row r="47" spans="1:5" ht="25.5" customHeight="1">
      <c r="A47" s="1"/>
      <c r="B47" s="12" t="s">
        <v>39</v>
      </c>
      <c r="C47" s="12"/>
      <c r="D47" s="12"/>
      <c r="E47" s="13">
        <f>ROUND(E1+E5+E8+E12+E18+E21+E25+E35+E38+E43+E46,5)</f>
        <v>547070</v>
      </c>
    </row>
    <row r="48" spans="1:5" ht="25.5" customHeight="1">
      <c r="A48" s="1"/>
      <c r="B48" s="1" t="s">
        <v>40</v>
      </c>
      <c r="C48" s="1"/>
      <c r="D48" s="1"/>
      <c r="E48" s="2"/>
    </row>
    <row r="49" spans="1:5" ht="15">
      <c r="A49" s="1"/>
      <c r="B49" s="1"/>
      <c r="C49" s="1" t="s">
        <v>41</v>
      </c>
      <c r="D49" s="1"/>
      <c r="E49" s="2"/>
    </row>
    <row r="50" spans="1:5" ht="15">
      <c r="A50" s="1"/>
      <c r="B50" s="1"/>
      <c r="C50" s="1"/>
      <c r="D50" s="1" t="s">
        <v>42</v>
      </c>
      <c r="E50" s="2">
        <v>500</v>
      </c>
    </row>
    <row r="51" spans="1:5" ht="15">
      <c r="A51" s="1"/>
      <c r="B51" s="1"/>
      <c r="C51" s="1"/>
      <c r="D51" s="1" t="s">
        <v>43</v>
      </c>
      <c r="E51" s="2">
        <v>7400</v>
      </c>
    </row>
    <row r="52" spans="1:5" ht="15">
      <c r="A52" s="1"/>
      <c r="B52" s="1"/>
      <c r="C52" s="1"/>
      <c r="D52" s="1" t="s">
        <v>44</v>
      </c>
      <c r="E52" s="2">
        <v>3200</v>
      </c>
    </row>
    <row r="53" spans="1:5" ht="15.75" thickBot="1">
      <c r="A53" s="1"/>
      <c r="B53" s="1"/>
      <c r="C53" s="1"/>
      <c r="D53" s="1" t="s">
        <v>45</v>
      </c>
      <c r="E53" s="4">
        <v>300</v>
      </c>
    </row>
    <row r="54" spans="1:5" ht="15">
      <c r="A54" s="1"/>
      <c r="B54" s="1"/>
      <c r="C54" s="1" t="s">
        <v>46</v>
      </c>
      <c r="D54" s="1"/>
      <c r="E54" s="2">
        <f>ROUND(SUM(E49:E53),5)</f>
        <v>11400</v>
      </c>
    </row>
    <row r="55" spans="1:5" ht="25.5" customHeight="1">
      <c r="A55" s="1"/>
      <c r="B55" s="1"/>
      <c r="C55" s="1" t="s">
        <v>47</v>
      </c>
      <c r="D55" s="1"/>
      <c r="E55" s="2"/>
    </row>
    <row r="56" spans="1:5" ht="15">
      <c r="A56" s="1"/>
      <c r="B56" s="1"/>
      <c r="C56" s="1"/>
      <c r="D56" s="1" t="s">
        <v>48</v>
      </c>
      <c r="E56" s="2">
        <v>10000</v>
      </c>
    </row>
    <row r="57" spans="1:5" ht="15.75" thickBot="1">
      <c r="A57" s="1"/>
      <c r="B57" s="1"/>
      <c r="C57" s="1"/>
      <c r="D57" s="1" t="s">
        <v>49</v>
      </c>
      <c r="E57" s="4">
        <v>400</v>
      </c>
    </row>
    <row r="58" spans="1:5" ht="15">
      <c r="A58" s="1"/>
      <c r="B58" s="1"/>
      <c r="C58" s="1" t="s">
        <v>50</v>
      </c>
      <c r="D58" s="1"/>
      <c r="E58" s="2">
        <f>ROUND(SUM(E55:E57),5)</f>
        <v>10400</v>
      </c>
    </row>
    <row r="59" spans="1:5" ht="25.5" customHeight="1">
      <c r="A59" s="1"/>
      <c r="B59" s="1"/>
      <c r="C59" s="1" t="s">
        <v>51</v>
      </c>
      <c r="D59" s="1"/>
      <c r="E59" s="2"/>
    </row>
    <row r="60" spans="1:5" ht="15.75" thickBot="1">
      <c r="A60" s="1"/>
      <c r="B60" s="1"/>
      <c r="C60" s="1"/>
      <c r="D60" s="1" t="s">
        <v>52</v>
      </c>
      <c r="E60" s="2">
        <v>4500</v>
      </c>
    </row>
    <row r="61" spans="1:5" ht="15.75" thickTop="1">
      <c r="A61" s="1"/>
      <c r="B61" s="1"/>
      <c r="C61" s="1" t="s">
        <v>53</v>
      </c>
      <c r="D61" s="1"/>
      <c r="E61" s="9">
        <f>ROUND(SUM(E59:E60),5)</f>
        <v>4500</v>
      </c>
    </row>
    <row r="62" spans="1:5" ht="25.5" customHeight="1">
      <c r="A62" s="1"/>
      <c r="B62" s="1"/>
      <c r="C62" s="1" t="s">
        <v>54</v>
      </c>
      <c r="D62" s="1"/>
      <c r="E62" s="2"/>
    </row>
    <row r="63" spans="1:5" ht="15">
      <c r="A63" s="1"/>
      <c r="B63" s="1"/>
      <c r="C63" s="1"/>
      <c r="D63" s="1" t="s">
        <v>55</v>
      </c>
      <c r="E63" s="2">
        <v>22500</v>
      </c>
    </row>
    <row r="64" spans="1:5" ht="15.75" thickBot="1">
      <c r="A64" s="1"/>
      <c r="B64" s="1"/>
      <c r="C64" s="1"/>
      <c r="D64" s="1" t="s">
        <v>56</v>
      </c>
      <c r="E64" s="4">
        <v>1000</v>
      </c>
    </row>
    <row r="65" spans="1:5" ht="15">
      <c r="A65" s="1"/>
      <c r="B65" s="1"/>
      <c r="C65" s="1" t="s">
        <v>57</v>
      </c>
      <c r="D65" s="1"/>
      <c r="E65" s="2">
        <f>ROUND(SUM(E62:E64),5)</f>
        <v>23500</v>
      </c>
    </row>
    <row r="66" spans="1:5" ht="25.5" customHeight="1">
      <c r="A66" s="1"/>
      <c r="B66" s="1"/>
      <c r="C66" s="1" t="s">
        <v>58</v>
      </c>
      <c r="D66" s="1"/>
      <c r="E66" s="2"/>
    </row>
    <row r="67" spans="1:5" ht="15.75" thickBot="1">
      <c r="A67" s="1"/>
      <c r="B67" s="1"/>
      <c r="C67" s="1"/>
      <c r="D67" s="1" t="s">
        <v>59</v>
      </c>
      <c r="E67" s="2">
        <v>1000</v>
      </c>
    </row>
    <row r="68" spans="1:5" ht="15.75" thickBot="1">
      <c r="A68" s="1"/>
      <c r="B68" s="1"/>
      <c r="C68" s="1"/>
      <c r="D68" s="1" t="s">
        <v>60</v>
      </c>
      <c r="E68" s="2">
        <v>250</v>
      </c>
    </row>
    <row r="69" spans="1:5" ht="15.75" thickTop="1">
      <c r="A69" s="1"/>
      <c r="B69" s="1"/>
      <c r="C69" s="1" t="s">
        <v>61</v>
      </c>
      <c r="D69" s="1"/>
      <c r="E69" s="9">
        <f>ROUND(SUM(E66:E68),5)</f>
        <v>1250</v>
      </c>
    </row>
    <row r="70" spans="1:5" ht="25.5" customHeight="1">
      <c r="A70" s="1"/>
      <c r="B70" s="1"/>
      <c r="C70" s="1" t="s">
        <v>62</v>
      </c>
      <c r="D70" s="1"/>
      <c r="E70" s="2"/>
    </row>
    <row r="71" spans="1:5" ht="15.75" thickBot="1">
      <c r="A71" s="1"/>
      <c r="B71" s="1"/>
      <c r="C71" s="1"/>
      <c r="D71" s="1" t="s">
        <v>63</v>
      </c>
      <c r="E71" s="4">
        <v>33693</v>
      </c>
    </row>
    <row r="72" spans="1:5" ht="15">
      <c r="A72" s="1"/>
      <c r="B72" s="1"/>
      <c r="C72" s="1" t="s">
        <v>64</v>
      </c>
      <c r="D72" s="1"/>
      <c r="E72" s="2">
        <f>ROUND(SUM(E70:E71),5)</f>
        <v>33693</v>
      </c>
    </row>
    <row r="73" spans="1:5" ht="25.5" customHeight="1">
      <c r="A73" s="1"/>
      <c r="B73" s="1"/>
      <c r="C73" s="1" t="s">
        <v>65</v>
      </c>
      <c r="D73" s="1"/>
      <c r="E73" s="2"/>
    </row>
    <row r="74" spans="1:5" ht="15">
      <c r="A74" s="1"/>
      <c r="B74" s="1"/>
      <c r="C74" s="1"/>
      <c r="D74" s="1" t="s">
        <v>66</v>
      </c>
      <c r="E74" s="2">
        <v>20500</v>
      </c>
    </row>
    <row r="75" spans="1:5" ht="15">
      <c r="A75" s="1"/>
      <c r="B75" s="1"/>
      <c r="C75" s="1"/>
      <c r="D75" s="1" t="s">
        <v>67</v>
      </c>
      <c r="E75" s="10">
        <v>1000</v>
      </c>
    </row>
    <row r="76" spans="1:5" ht="15.75" thickBot="1">
      <c r="A76" s="1"/>
      <c r="B76" s="1"/>
      <c r="C76" s="1"/>
      <c r="D76" s="1" t="s">
        <v>118</v>
      </c>
      <c r="E76" s="4">
        <v>15000</v>
      </c>
    </row>
    <row r="77" spans="1:5" ht="15">
      <c r="A77" s="1"/>
      <c r="B77" s="1"/>
      <c r="C77" s="1" t="s">
        <v>68</v>
      </c>
      <c r="D77" s="1"/>
      <c r="E77" s="2">
        <f>ROUND(SUM(E73:E76),5)</f>
        <v>36500</v>
      </c>
    </row>
    <row r="78" spans="1:5" ht="25.5" customHeight="1">
      <c r="A78" s="1"/>
      <c r="B78" s="1"/>
      <c r="C78" s="1" t="s">
        <v>69</v>
      </c>
      <c r="D78" s="1"/>
      <c r="E78" s="2"/>
    </row>
    <row r="79" spans="1:5" ht="15">
      <c r="A79" s="1"/>
      <c r="B79" s="1"/>
      <c r="C79" s="1"/>
      <c r="D79" s="1" t="s">
        <v>70</v>
      </c>
      <c r="E79" s="2">
        <v>12192.05</v>
      </c>
    </row>
    <row r="80" spans="1:5" ht="15">
      <c r="A80" s="1"/>
      <c r="B80" s="1"/>
      <c r="C80" s="1"/>
      <c r="D80" s="1" t="s">
        <v>71</v>
      </c>
      <c r="E80" s="2">
        <v>8000</v>
      </c>
    </row>
    <row r="81" spans="1:5" ht="15">
      <c r="A81" s="1"/>
      <c r="B81" s="1"/>
      <c r="C81" s="1"/>
      <c r="D81" s="1" t="s">
        <v>72</v>
      </c>
      <c r="E81" s="2">
        <v>3000</v>
      </c>
    </row>
    <row r="82" spans="1:5" ht="15.75" thickBot="1">
      <c r="A82" s="1"/>
      <c r="B82" s="1"/>
      <c r="C82" s="1"/>
      <c r="D82" s="1" t="s">
        <v>73</v>
      </c>
      <c r="E82" s="4">
        <v>2500</v>
      </c>
    </row>
    <row r="83" spans="1:5" ht="15">
      <c r="A83" s="1"/>
      <c r="B83" s="1"/>
      <c r="C83" s="1" t="s">
        <v>74</v>
      </c>
      <c r="D83" s="1"/>
      <c r="E83" s="2">
        <f>ROUND(SUM(E78:E82),5)</f>
        <v>25692.05</v>
      </c>
    </row>
    <row r="84" spans="1:5" ht="25.5" customHeight="1">
      <c r="A84" s="1"/>
      <c r="B84" s="1"/>
      <c r="C84" s="1" t="s">
        <v>75</v>
      </c>
      <c r="D84" s="1"/>
      <c r="E84" s="2"/>
    </row>
    <row r="85" spans="1:5" ht="15">
      <c r="A85" s="1"/>
      <c r="B85" s="1"/>
      <c r="C85" s="1"/>
      <c r="D85" s="1" t="s">
        <v>76</v>
      </c>
      <c r="E85" s="2">
        <v>80059</v>
      </c>
    </row>
    <row r="86" spans="1:5" ht="15">
      <c r="A86" s="1"/>
      <c r="B86" s="1"/>
      <c r="C86" s="1"/>
      <c r="D86" s="1" t="s">
        <v>77</v>
      </c>
      <c r="E86" s="10">
        <v>22000</v>
      </c>
    </row>
    <row r="87" spans="1:5" ht="15.75" thickBot="1">
      <c r="A87" s="1"/>
      <c r="B87" s="1"/>
      <c r="C87" s="1"/>
      <c r="D87" s="1" t="s">
        <v>119</v>
      </c>
      <c r="E87" s="4">
        <v>10000</v>
      </c>
    </row>
    <row r="88" spans="1:5" ht="15">
      <c r="A88" s="1"/>
      <c r="B88" s="1"/>
      <c r="C88" s="1" t="s">
        <v>78</v>
      </c>
      <c r="D88" s="1"/>
      <c r="E88" s="2">
        <f>ROUND(SUM(E84:E87),5)</f>
        <v>112059</v>
      </c>
    </row>
    <row r="89" spans="1:5" ht="25.5" customHeight="1">
      <c r="A89" s="1"/>
      <c r="B89" s="1"/>
      <c r="C89" s="1" t="s">
        <v>79</v>
      </c>
      <c r="D89" s="1"/>
      <c r="E89" s="2"/>
    </row>
    <row r="90" spans="1:5" ht="15">
      <c r="A90" s="1"/>
      <c r="B90" s="1"/>
      <c r="C90" s="1"/>
      <c r="D90" s="1" t="s">
        <v>80</v>
      </c>
      <c r="E90" s="2">
        <v>32500</v>
      </c>
    </row>
    <row r="91" spans="1:5" ht="15.75" thickBot="1">
      <c r="A91" s="1"/>
      <c r="B91" s="1"/>
      <c r="C91" s="1"/>
      <c r="D91" s="1" t="s">
        <v>81</v>
      </c>
      <c r="E91" s="4">
        <v>8000</v>
      </c>
    </row>
    <row r="92" spans="1:5" ht="15">
      <c r="A92" s="1"/>
      <c r="B92" s="1"/>
      <c r="C92" s="1" t="s">
        <v>82</v>
      </c>
      <c r="D92" s="1"/>
      <c r="E92" s="2">
        <f>ROUND(SUM(E89:E91),5)</f>
        <v>40500</v>
      </c>
    </row>
    <row r="93" spans="1:5" ht="25.5" customHeight="1">
      <c r="A93" s="1"/>
      <c r="B93" s="1"/>
      <c r="C93" s="1" t="s">
        <v>83</v>
      </c>
      <c r="D93" s="1"/>
      <c r="E93" s="2"/>
    </row>
    <row r="94" spans="1:5" ht="15">
      <c r="A94" s="1"/>
      <c r="B94" s="1"/>
      <c r="C94" s="1"/>
      <c r="D94" s="1" t="s">
        <v>84</v>
      </c>
      <c r="E94" s="2">
        <v>500</v>
      </c>
    </row>
    <row r="95" spans="1:5" ht="15">
      <c r="A95" s="1"/>
      <c r="B95" s="1"/>
      <c r="C95" s="1"/>
      <c r="D95" s="1" t="s">
        <v>85</v>
      </c>
      <c r="E95" s="2">
        <v>1500</v>
      </c>
    </row>
    <row r="96" spans="1:5" ht="15.75" thickBot="1">
      <c r="A96" s="1"/>
      <c r="B96" s="1"/>
      <c r="C96" s="1"/>
      <c r="D96" s="1" t="s">
        <v>86</v>
      </c>
      <c r="E96" s="4">
        <v>600</v>
      </c>
    </row>
    <row r="97" spans="1:5" ht="15">
      <c r="A97" s="1"/>
      <c r="B97" s="1"/>
      <c r="C97" s="1" t="s">
        <v>87</v>
      </c>
      <c r="D97" s="1"/>
      <c r="E97" s="2">
        <f>ROUND(SUM(E93:E96),5)</f>
        <v>2600</v>
      </c>
    </row>
    <row r="98" spans="1:5" ht="25.5" customHeight="1">
      <c r="A98" s="1"/>
      <c r="B98" s="1"/>
      <c r="C98" s="1" t="s">
        <v>120</v>
      </c>
      <c r="D98" s="1"/>
      <c r="E98" s="2"/>
    </row>
    <row r="99" spans="1:5" ht="15.75" thickBot="1">
      <c r="A99" s="1"/>
      <c r="B99" s="1"/>
      <c r="C99" s="1"/>
      <c r="D99" s="1" t="s">
        <v>121</v>
      </c>
      <c r="E99" s="2">
        <v>12500</v>
      </c>
    </row>
    <row r="100" spans="1:5" ht="15.75" thickTop="1">
      <c r="A100" s="1"/>
      <c r="B100" s="1"/>
      <c r="C100" s="1" t="s">
        <v>125</v>
      </c>
      <c r="D100" s="1"/>
      <c r="E100" s="9">
        <f>ROUND(SUM(E98:E99),5)</f>
        <v>12500</v>
      </c>
    </row>
    <row r="101" spans="1:5" ht="25.5" customHeight="1">
      <c r="A101" s="1"/>
      <c r="B101" s="1"/>
      <c r="C101" s="1" t="s">
        <v>122</v>
      </c>
      <c r="D101" s="1"/>
      <c r="E101" s="2"/>
    </row>
    <row r="102" spans="1:5" ht="15.75" thickBot="1">
      <c r="A102" s="1"/>
      <c r="B102" s="1"/>
      <c r="C102" s="1"/>
      <c r="D102" s="1" t="s">
        <v>123</v>
      </c>
      <c r="E102" s="2">
        <v>3500</v>
      </c>
    </row>
    <row r="103" spans="1:5" ht="15.75" thickTop="1">
      <c r="A103" s="1"/>
      <c r="B103" s="1"/>
      <c r="C103" s="1" t="s">
        <v>124</v>
      </c>
      <c r="D103" s="1"/>
      <c r="E103" s="9">
        <f>ROUND(SUM(E101:E102),5)</f>
        <v>3500</v>
      </c>
    </row>
    <row r="104" spans="1:5" ht="25.5" customHeight="1">
      <c r="A104" s="1"/>
      <c r="B104" s="1"/>
      <c r="C104" s="1" t="s">
        <v>88</v>
      </c>
      <c r="D104" s="1"/>
      <c r="E104" s="2"/>
    </row>
    <row r="105" spans="1:5" ht="15">
      <c r="A105" s="1"/>
      <c r="B105" s="1"/>
      <c r="C105" s="1"/>
      <c r="D105" s="1" t="s">
        <v>89</v>
      </c>
      <c r="E105" s="2">
        <v>10000</v>
      </c>
    </row>
    <row r="106" spans="1:5" ht="15">
      <c r="A106" s="1"/>
      <c r="B106" s="1"/>
      <c r="C106" s="1"/>
      <c r="D106" s="1" t="s">
        <v>90</v>
      </c>
      <c r="E106" s="2">
        <v>12500</v>
      </c>
    </row>
    <row r="107" spans="1:5" ht="15">
      <c r="A107" s="1"/>
      <c r="B107" s="1"/>
      <c r="C107" s="1"/>
      <c r="D107" s="1" t="s">
        <v>91</v>
      </c>
      <c r="E107" s="2">
        <v>6000</v>
      </c>
    </row>
    <row r="108" spans="1:5" ht="15">
      <c r="A108" s="1"/>
      <c r="B108" s="1"/>
      <c r="C108" s="1"/>
      <c r="D108" s="1" t="s">
        <v>92</v>
      </c>
      <c r="E108" s="2">
        <v>2000</v>
      </c>
    </row>
    <row r="109" spans="1:5" ht="15">
      <c r="A109" s="1"/>
      <c r="B109" s="1"/>
      <c r="C109" s="1"/>
      <c r="D109" s="1" t="s">
        <v>93</v>
      </c>
      <c r="E109" s="2">
        <v>25000</v>
      </c>
    </row>
    <row r="110" spans="1:5" ht="15">
      <c r="A110" s="1"/>
      <c r="B110" s="1"/>
      <c r="C110" s="1"/>
      <c r="D110" s="1" t="s">
        <v>94</v>
      </c>
      <c r="E110" s="2">
        <v>15000</v>
      </c>
    </row>
    <row r="111" spans="1:5" ht="15.75" thickBot="1">
      <c r="A111" s="1"/>
      <c r="B111" s="1"/>
      <c r="C111" s="1"/>
      <c r="D111" s="1" t="s">
        <v>95</v>
      </c>
      <c r="E111" s="4">
        <v>15000</v>
      </c>
    </row>
    <row r="112" spans="1:5" ht="15">
      <c r="A112" s="1"/>
      <c r="B112" s="1"/>
      <c r="C112" s="1" t="s">
        <v>96</v>
      </c>
      <c r="D112" s="1"/>
      <c r="E112" s="2">
        <f>ROUND(SUM(E104:E111),5)</f>
        <v>85500</v>
      </c>
    </row>
    <row r="113" spans="1:5" ht="25.5" customHeight="1">
      <c r="A113" s="1"/>
      <c r="B113" s="1"/>
      <c r="C113" s="1" t="s">
        <v>97</v>
      </c>
      <c r="D113" s="1"/>
      <c r="E113" s="2"/>
    </row>
    <row r="114" spans="1:5" ht="15.75" thickBot="1">
      <c r="A114" s="1"/>
      <c r="B114" s="1"/>
      <c r="C114" s="1"/>
      <c r="D114" s="1" t="s">
        <v>98</v>
      </c>
      <c r="E114" s="4">
        <v>1000</v>
      </c>
    </row>
    <row r="115" spans="1:5" ht="15">
      <c r="A115" s="1"/>
      <c r="B115" s="1"/>
      <c r="C115" s="1" t="s">
        <v>99</v>
      </c>
      <c r="D115" s="1"/>
      <c r="E115" s="2">
        <f>ROUND(SUM(E113:E114),5)</f>
        <v>1000</v>
      </c>
    </row>
    <row r="116" spans="1:5" ht="25.5" customHeight="1">
      <c r="A116" s="1"/>
      <c r="B116" s="1"/>
      <c r="C116" s="1" t="s">
        <v>100</v>
      </c>
      <c r="D116" s="1"/>
      <c r="E116" s="2"/>
    </row>
    <row r="117" spans="1:5" ht="15">
      <c r="A117" s="1"/>
      <c r="B117" s="1"/>
      <c r="C117" s="1"/>
      <c r="D117" s="1" t="s">
        <v>101</v>
      </c>
      <c r="E117" s="2">
        <v>300</v>
      </c>
    </row>
    <row r="118" spans="1:5" ht="15.75" thickBot="1">
      <c r="A118" s="1"/>
      <c r="B118" s="1"/>
      <c r="C118" s="1"/>
      <c r="D118" s="1" t="s">
        <v>102</v>
      </c>
      <c r="E118" s="2">
        <v>250</v>
      </c>
    </row>
    <row r="119" spans="1:5" ht="15.75" thickTop="1">
      <c r="A119" s="1"/>
      <c r="B119" s="1"/>
      <c r="C119" s="1" t="s">
        <v>103</v>
      </c>
      <c r="D119" s="1"/>
      <c r="E119" s="9">
        <f>ROUND(SUM(E116:E118),5)</f>
        <v>550</v>
      </c>
    </row>
    <row r="120" spans="1:5" ht="25.5" customHeight="1">
      <c r="A120" s="1"/>
      <c r="B120" s="1"/>
      <c r="C120" s="1" t="s">
        <v>104</v>
      </c>
      <c r="D120" s="1"/>
      <c r="E120" s="2"/>
    </row>
    <row r="121" spans="1:5" ht="15.75" thickBot="1">
      <c r="A121" s="1"/>
      <c r="B121" s="1"/>
      <c r="C121" s="1"/>
      <c r="D121" s="1" t="s">
        <v>105</v>
      </c>
      <c r="E121" s="2">
        <v>109981.58</v>
      </c>
    </row>
    <row r="122" spans="1:5" ht="15.75" thickTop="1">
      <c r="A122" s="1"/>
      <c r="B122" s="1"/>
      <c r="C122" s="1" t="s">
        <v>106</v>
      </c>
      <c r="D122" s="1"/>
      <c r="E122" s="9">
        <f>ROUND(SUM(E120:E121),5)</f>
        <v>109981.58</v>
      </c>
    </row>
    <row r="123" spans="1:5" ht="25.5" customHeight="1">
      <c r="A123" s="1"/>
      <c r="B123" s="1"/>
      <c r="C123" s="1" t="s">
        <v>107</v>
      </c>
      <c r="D123" s="1"/>
      <c r="E123" s="2"/>
    </row>
    <row r="124" spans="1:5" ht="15.75" thickBot="1">
      <c r="A124" s="1"/>
      <c r="B124" s="1"/>
      <c r="C124" s="1"/>
      <c r="D124" s="1" t="s">
        <v>108</v>
      </c>
      <c r="E124" s="2">
        <v>26944.37</v>
      </c>
    </row>
    <row r="125" spans="1:5" ht="15.75" thickTop="1">
      <c r="A125" s="1"/>
      <c r="B125" s="1"/>
      <c r="C125" s="1" t="s">
        <v>109</v>
      </c>
      <c r="D125" s="1"/>
      <c r="E125" s="9">
        <f>ROUND(SUM(E123:E124),5)</f>
        <v>26944.37</v>
      </c>
    </row>
    <row r="126" spans="1:5" ht="25.5" customHeight="1">
      <c r="A126" s="1"/>
      <c r="B126" s="1"/>
      <c r="C126" s="1" t="s">
        <v>110</v>
      </c>
      <c r="D126" s="1"/>
      <c r="E126" s="2"/>
    </row>
    <row r="127" spans="1:5" ht="15.75" thickBot="1">
      <c r="A127" s="1"/>
      <c r="B127" s="1"/>
      <c r="C127" s="1"/>
      <c r="D127" s="1" t="s">
        <v>111</v>
      </c>
      <c r="E127" s="4">
        <v>5000</v>
      </c>
    </row>
    <row r="128" spans="1:5" ht="15">
      <c r="A128" s="1"/>
      <c r="B128" s="1"/>
      <c r="C128" s="1" t="s">
        <v>112</v>
      </c>
      <c r="D128" s="1"/>
      <c r="E128" s="2">
        <f>ROUND(SUM(E126:E127),5)</f>
        <v>5000</v>
      </c>
    </row>
    <row r="129" spans="1:5" ht="25.5" customHeight="1" thickBot="1">
      <c r="A129" s="1"/>
      <c r="B129" s="12" t="s">
        <v>113</v>
      </c>
      <c r="C129" s="12"/>
      <c r="D129" s="12"/>
      <c r="E129" s="14">
        <f>ROUND(E54+E58+E61+E65+E69+E72+E77+E83+E88+E92+E97+E100+E103+E112+E115+E119+E122+E125+E128,5)</f>
        <v>547070</v>
      </c>
    </row>
    <row r="130" spans="1:5" s="6" customFormat="1" ht="25.5" customHeight="1" thickBot="1">
      <c r="A130" s="1" t="s">
        <v>114</v>
      </c>
      <c r="B130" s="1"/>
      <c r="C130" s="1"/>
      <c r="D130" s="1"/>
      <c r="E130" s="5">
        <f>ROUND(E47-E129,5)</f>
        <v>0</v>
      </c>
    </row>
    <row r="131" ht="15.75" thickTop="1"/>
  </sheetData>
  <sheetProtection/>
  <printOptions/>
  <pageMargins left="0.75" right="0.75" top="1" bottom="1" header="0.25" footer="0.5"/>
  <pageSetup horizontalDpi="600" verticalDpi="600" orientation="portrait" scale="92"/>
  <headerFooter alignWithMargins="0">
    <oddHeader xml:space="preserve">&amp;L&amp;"Arial,Bold"&amp;8&amp;K000000 12/3/13&amp;C&amp;"Arial,Bold"&amp;18&amp;K000000KILBUCK TOWNSHIP 
2015 Budget </oddHeader>
    <oddFooter>&amp;R&amp;"Arial,Bold"&amp;8 Page &amp;P of &amp;N</oddFooter>
  </headerFooter>
  <rowBreaks count="3" manualBreakCount="3">
    <brk id="38" max="255" man="1"/>
    <brk id="77" max="255" man="1"/>
    <brk id="1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Borough of Avalon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Makatura</dc:creator>
  <cp:keywords/>
  <dc:description/>
  <cp:lastModifiedBy>Lorraine Makatura</cp:lastModifiedBy>
  <cp:lastPrinted>2014-12-01T17:35:10Z</cp:lastPrinted>
  <dcterms:created xsi:type="dcterms:W3CDTF">2013-01-17T14:44:03Z</dcterms:created>
  <dcterms:modified xsi:type="dcterms:W3CDTF">2014-12-01T19:55:26Z</dcterms:modified>
  <cp:category/>
  <cp:version/>
  <cp:contentType/>
  <cp:contentStatus/>
</cp:coreProperties>
</file>